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4145" windowHeight="10350" activeTab="0"/>
  </bookViews>
  <sheets>
    <sheet name="Test Result" sheetId="1" r:id="rId1"/>
    <sheet name="Storage Calculation" sheetId="2" r:id="rId2"/>
    <sheet name="Format Time" sheetId="3" r:id="rId3"/>
    <sheet name="Recommended Devices" sheetId="4" r:id="rId4"/>
  </sheets>
  <definedNames>
    <definedName name="day_size1">f_size1*3600*24*'Storage Calculation'!$C$15</definedName>
    <definedName name="day_size2">f_size2*3600*24*'Storage Calculation'!$C$15</definedName>
    <definedName name="f_size1">INDEX(framesize1,'Storage Calculation'!$E$1002,'Storage Calculation'!$H$1002)</definedName>
    <definedName name="f_size2">INDEX(framesize2,'Storage Calculation'!$E$1002,'Storage Calculation'!$H$1002)</definedName>
    <definedName name="framesize1">{24.17,6.6,4.16;11.87,3.42,2.21;5.8,1.74,1.14}</definedName>
    <definedName name="framesize2">{15.5,8.6,6.4;9.9,5.4,4;5.9,3,2.1}</definedName>
  </definedNames>
  <calcPr fullCalcOnLoad="1"/>
</workbook>
</file>

<file path=xl/sharedStrings.xml><?xml version="1.0" encoding="utf-8"?>
<sst xmlns="http://schemas.openxmlformats.org/spreadsheetml/2006/main" count="190" uniqueCount="124">
  <si>
    <t>Transfer FPS</t>
  </si>
  <si>
    <t>Settings</t>
  </si>
  <si>
    <t>Samsung
(7200RPM/2M)</t>
  </si>
  <si>
    <t>Samsung
(5400RPM/8M)</t>
  </si>
  <si>
    <t>Seagate
(5400RPM/8M)</t>
  </si>
  <si>
    <t>Period</t>
  </si>
  <si>
    <t>60 days</t>
  </si>
  <si>
    <t>Attach/Detach</t>
  </si>
  <si>
    <t>NO</t>
  </si>
  <si>
    <t>Good</t>
  </si>
  <si>
    <t>Image</t>
  </si>
  <si>
    <t>CF Flash</t>
  </si>
  <si>
    <t>Maker/Model</t>
  </si>
  <si>
    <t>Buffalo/RCF-G 
(1GB)</t>
  </si>
  <si>
    <t>4~6</t>
  </si>
  <si>
    <t>4~7</t>
  </si>
  <si>
    <t>Video resolution</t>
  </si>
  <si>
    <t>720x480</t>
  </si>
  <si>
    <t>Video Quality</t>
  </si>
  <si>
    <t>"Highest"</t>
  </si>
  <si>
    <t>9~14</t>
  </si>
  <si>
    <t>10~14</t>
  </si>
  <si>
    <t>Seagate/
(200GB)</t>
  </si>
  <si>
    <t>LG/25HDD
(40GB)</t>
  </si>
  <si>
    <t>Shimbadda/HD2-U2
(20GB)</t>
  </si>
  <si>
    <t xml:space="preserve">2.5 Inch 
External 
USB HDD </t>
  </si>
  <si>
    <t>7~14</t>
  </si>
  <si>
    <t>8~14</t>
  </si>
  <si>
    <t>7~12</t>
  </si>
  <si>
    <t>Transfer FPS</t>
  </si>
  <si>
    <t>Test result</t>
  </si>
  <si>
    <t>Test Environment</t>
  </si>
  <si>
    <t>Samsung/MP1004H 
(100GB)</t>
  </si>
  <si>
    <t>Toshiba/MK8025GAS
(80G)</t>
  </si>
  <si>
    <t>12~17</t>
  </si>
  <si>
    <t>Xpert/Xpert 
(1GB)</t>
  </si>
  <si>
    <t xml:space="preserve">3.5 Inch USB HDD
with External Power Supply
</t>
  </si>
  <si>
    <t>BUFFALO/HD-HD160U2
(160GB)</t>
  </si>
  <si>
    <t>IO-DATA/"HDH-UEH120"
(120GB)</t>
  </si>
  <si>
    <t>Achieva/IceCube 
(250GB)</t>
  </si>
  <si>
    <t>Buffalo/HD-PH80U2/BST
(80GB)</t>
  </si>
  <si>
    <t>Internal
HDD</t>
  </si>
  <si>
    <t>Storage devices qualified by Brans Technologies, Inc.</t>
  </si>
  <si>
    <t>Storage (GB)</t>
  </si>
  <si>
    <t>1' 22"</t>
  </si>
  <si>
    <t>47' 11"</t>
  </si>
  <si>
    <t>1' 45"</t>
  </si>
  <si>
    <t>61' 39"</t>
  </si>
  <si>
    <t>2' 49"</t>
  </si>
  <si>
    <t>94' 45"</t>
  </si>
  <si>
    <t>33' 36"</t>
  </si>
  <si>
    <t>1' 19"</t>
  </si>
  <si>
    <t>37' 25"</t>
  </si>
  <si>
    <t>1' 32"</t>
  </si>
  <si>
    <t>8' 25"</t>
  </si>
  <si>
    <t>40"</t>
  </si>
  <si>
    <t>14' 00"</t>
  </si>
  <si>
    <t>48"</t>
  </si>
  <si>
    <t>5' 38"</t>
  </si>
  <si>
    <t>5' 41"</t>
  </si>
  <si>
    <t>9' 15"</t>
  </si>
  <si>
    <t>12' 20"</t>
  </si>
  <si>
    <t>17' 46"</t>
  </si>
  <si>
    <t>Contents</t>
  </si>
  <si>
    <t>1&gt; Frequent attachment &amp; detachment can cause a fatal damage of the external device.</t>
  </si>
  <si>
    <t>2&gt; Do NOT erase files in PC which Windows Operating System is running.</t>
  </si>
  <si>
    <t>2.5 Inch Internal HDD(BNT100)</t>
  </si>
  <si>
    <t>Format Time</t>
  </si>
  <si>
    <t>Storage</t>
  </si>
  <si>
    <t>Maker</t>
  </si>
  <si>
    <t>File Format</t>
  </si>
  <si>
    <t>Ext3</t>
  </si>
  <si>
    <t>32' 11''</t>
  </si>
  <si>
    <t>FAT32</t>
  </si>
  <si>
    <t>1' 20''</t>
  </si>
  <si>
    <t>Maxter
(7200RPM/2M)</t>
  </si>
  <si>
    <t>33' 17''</t>
  </si>
  <si>
    <t>WD
(7200RPM/8M)</t>
  </si>
  <si>
    <t>NG</t>
  </si>
  <si>
    <t>Test Image 1 (Street)</t>
  </si>
  <si>
    <t>Test Image 2 (DVD)</t>
  </si>
  <si>
    <t>The Period of recording in each storage size</t>
  </si>
  <si>
    <t>Recording size in each period</t>
  </si>
  <si>
    <t>3.5 Inch External USB(BNT100)</t>
  </si>
  <si>
    <t>2.5 Inch External USB(BNT100)</t>
  </si>
  <si>
    <t>3.5 Inch Internal HDD (BNT200R)</t>
  </si>
  <si>
    <t>&lt;Test Image 2 (DVD)&gt;</t>
  </si>
  <si>
    <t>Bitrate Test Results</t>
  </si>
  <si>
    <t>Color</t>
  </si>
  <si>
    <t>Default</t>
  </si>
  <si>
    <t>Buffer</t>
  </si>
  <si>
    <t>FPS</t>
  </si>
  <si>
    <t>Average</t>
  </si>
  <si>
    <t>1 Hours</t>
  </si>
  <si>
    <t>&lt;Test Image 1(Street)&gt;</t>
  </si>
  <si>
    <t>Highest</t>
  </si>
  <si>
    <t>High</t>
  </si>
  <si>
    <t>Normal</t>
  </si>
  <si>
    <t>Resolution</t>
  </si>
  <si>
    <t>Image</t>
  </si>
  <si>
    <t>Bitrate</t>
  </si>
  <si>
    <t>Bytes/
Frame (KB)</t>
  </si>
  <si>
    <t>720x480</t>
  </si>
  <si>
    <t>Test Image 1</t>
  </si>
  <si>
    <t>Test Image 2</t>
  </si>
  <si>
    <t>720x240</t>
  </si>
  <si>
    <t>360x240</t>
  </si>
  <si>
    <t xml:space="preserve">     Those operation will make ALL Data delete unexpectedly.</t>
  </si>
  <si>
    <t xml:space="preserve">     This can corrupt DB system on the device which also can't access to Data.</t>
  </si>
  <si>
    <t>2.5" Inch
External
USB HDD</t>
  </si>
  <si>
    <t>Storage Size (GB)</t>
  </si>
  <si>
    <t>Period
(Day)</t>
  </si>
  <si>
    <t>Test Image1</t>
  </si>
  <si>
    <t>Test Image2</t>
  </si>
  <si>
    <t>FPS</t>
  </si>
  <si>
    <t>Period (day)</t>
  </si>
  <si>
    <r>
      <t>Recording</t>
    </r>
    <r>
      <rPr>
        <b/>
        <sz val="12"/>
        <rFont val="Arial"/>
        <family val="2"/>
      </rPr>
      <t xml:space="preserve">
Size
(GB)</t>
    </r>
  </si>
  <si>
    <t>Test Image 1</t>
  </si>
  <si>
    <t>Test Image 2</t>
  </si>
  <si>
    <t>3&gt; "Check disk" or "Format:" can recover the file system when it is defective.</t>
  </si>
  <si>
    <t xml:space="preserve">      - Check disk &amp; Format is basically supported by Windows Operationg System.</t>
  </si>
  <si>
    <r>
      <t>※</t>
    </r>
    <r>
      <rPr>
        <b/>
        <sz val="14"/>
        <color indexed="10"/>
        <rFont val="Arial"/>
        <family val="2"/>
      </rPr>
      <t xml:space="preserve"> Warning Messages using External Storage Device</t>
    </r>
  </si>
  <si>
    <t>4&gt; Brans Technologies, Inc. does NOT have responsibility for DATA LOSS of storage in any case.</t>
  </si>
  <si>
    <t>HVT Storage Calculation MPEG4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</si>
</sst>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_);[Red]\(#,##0.0\)"/>
    <numFmt numFmtId="178" formatCode="0.0_ "/>
    <numFmt numFmtId="179" formatCode="#,##0_ "/>
    <numFmt numFmtId="180" formatCode="[$-412]AM/PM\ h:mm:ss"/>
    <numFmt numFmtId="181" formatCode="[$-412]yyyy&quot;년&quot;\ m&quot;월&quot;\ d&quot;일&quot;\ dddd"/>
    <numFmt numFmtId="182" formatCode="h:mm;@"/>
    <numFmt numFmtId="183" formatCode="mm&quot;월&quot;\ dd&quot;일&quot;"/>
  </numFmts>
  <fonts count="52">
    <font>
      <sz val="11"/>
      <name val="돋움"/>
      <family val="3"/>
    </font>
    <font>
      <sz val="8"/>
      <name val="돋움"/>
      <family val="3"/>
    </font>
    <font>
      <sz val="9"/>
      <name val="굴림"/>
      <family val="3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돋움"/>
      <family val="3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돋움"/>
      <family val="3"/>
    </font>
    <font>
      <b/>
      <sz val="16"/>
      <color indexed="9"/>
      <name val="Arial"/>
      <family val="2"/>
    </font>
    <font>
      <sz val="11"/>
      <color indexed="12"/>
      <name val="Arial"/>
      <family val="2"/>
    </font>
    <font>
      <b/>
      <sz val="18"/>
      <color indexed="56"/>
      <name val="Cambria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sz val="11"/>
      <color indexed="17"/>
      <name val="Calibri"/>
      <family val="3"/>
    </font>
    <font>
      <sz val="11"/>
      <color indexed="20"/>
      <name val="Calibri"/>
      <family val="3"/>
    </font>
    <font>
      <sz val="11"/>
      <color indexed="60"/>
      <name val="Calibri"/>
      <family val="3"/>
    </font>
    <font>
      <sz val="11"/>
      <color indexed="62"/>
      <name val="Calibri"/>
      <family val="3"/>
    </font>
    <font>
      <b/>
      <sz val="11"/>
      <color indexed="63"/>
      <name val="Calibri"/>
      <family val="3"/>
    </font>
    <font>
      <b/>
      <sz val="11"/>
      <color indexed="52"/>
      <name val="Calibri"/>
      <family val="3"/>
    </font>
    <font>
      <sz val="11"/>
      <color indexed="52"/>
      <name val="Calibri"/>
      <family val="3"/>
    </font>
    <font>
      <b/>
      <sz val="11"/>
      <color indexed="9"/>
      <name val="Calibri"/>
      <family val="3"/>
    </font>
    <font>
      <sz val="11"/>
      <color indexed="10"/>
      <name val="Calibri"/>
      <family val="3"/>
    </font>
    <font>
      <i/>
      <sz val="11"/>
      <color indexed="23"/>
      <name val="Calibri"/>
      <family val="3"/>
    </font>
    <font>
      <b/>
      <sz val="11"/>
      <color indexed="8"/>
      <name val="Calibri"/>
      <family val="3"/>
    </font>
    <font>
      <sz val="11"/>
      <color indexed="9"/>
      <name val="Calibri"/>
      <family val="3"/>
    </font>
    <font>
      <sz val="11"/>
      <color indexed="8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b/>
      <sz val="11"/>
      <color theme="0"/>
      <name val="Calibri"/>
      <family val="3"/>
    </font>
    <font>
      <i/>
      <sz val="11"/>
      <color rgb="FF7F7F7F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3F3F76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1"/>
      <color rgb="FF3F3F3F"/>
      <name val="Calibri"/>
      <family val="3"/>
    </font>
    <font>
      <b/>
      <sz val="18"/>
      <color theme="3"/>
      <name val="Cambria"/>
      <family val="3"/>
    </font>
    <font>
      <b/>
      <sz val="11"/>
      <color theme="1"/>
      <name val="Calibri"/>
      <family val="3"/>
    </font>
    <font>
      <sz val="11"/>
      <color rgb="FFFF00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 style="medium"/>
      <bottom style="medium"/>
      <diagonal style="medium"/>
    </border>
    <border diagonalDown="1">
      <left>
        <color indexed="63"/>
      </left>
      <right style="medium"/>
      <top style="medium"/>
      <bottom style="medium"/>
      <diagonal style="medium"/>
    </border>
    <border diagonalDown="1">
      <left style="medium"/>
      <right>
        <color indexed="63"/>
      </right>
      <top style="medium"/>
      <bottom>
        <color indexed="63"/>
      </bottom>
      <diagonal style="medium"/>
    </border>
    <border diagonalDown="1">
      <left>
        <color indexed="63"/>
      </left>
      <right style="medium"/>
      <top style="medium"/>
      <bottom>
        <color indexed="63"/>
      </bottom>
      <diagonal style="medium"/>
    </border>
    <border diagonalDown="1">
      <left style="medium"/>
      <right>
        <color indexed="63"/>
      </right>
      <top>
        <color indexed="63"/>
      </top>
      <bottom style="medium"/>
      <diagonal style="medium"/>
    </border>
    <border diagonalDown="1">
      <left>
        <color indexed="63"/>
      </left>
      <right style="medium"/>
      <top>
        <color indexed="63"/>
      </top>
      <bottom style="medium"/>
      <diagonal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8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8" fontId="4" fillId="33" borderId="12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178" fontId="4" fillId="33" borderId="17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0" fontId="4" fillId="33" borderId="12" xfId="0" applyNumberFormat="1" applyFont="1" applyFill="1" applyBorder="1" applyAlignment="1">
      <alignment vertical="center"/>
    </xf>
    <xf numFmtId="40" fontId="4" fillId="33" borderId="16" xfId="0" applyNumberFormat="1" applyFont="1" applyFill="1" applyBorder="1" applyAlignment="1">
      <alignment vertical="center"/>
    </xf>
    <xf numFmtId="40" fontId="4" fillId="33" borderId="17" xfId="0" applyNumberFormat="1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36" borderId="25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83" fontId="6" fillId="0" borderId="27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0" fillId="36" borderId="35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36" borderId="3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6" fillId="0" borderId="0" xfId="0" applyNumberFormat="1" applyFont="1" applyFill="1" applyBorder="1" applyAlignment="1">
      <alignment horizontal="right" vertical="center"/>
    </xf>
    <xf numFmtId="179" fontId="6" fillId="0" borderId="0" xfId="0" applyNumberFormat="1" applyFont="1" applyAlignment="1">
      <alignment vertical="center"/>
    </xf>
    <xf numFmtId="0" fontId="6" fillId="0" borderId="0" xfId="0" applyNumberFormat="1" applyFont="1" applyAlignment="1" applyProtection="1">
      <alignment vertical="center" textRotation="1"/>
      <protection hidden="1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49" fontId="6" fillId="0" borderId="33" xfId="0" applyNumberFormat="1" applyFont="1" applyBorder="1" applyAlignment="1">
      <alignment horizontal="right" vertical="center"/>
    </xf>
    <xf numFmtId="49" fontId="6" fillId="0" borderId="34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6" fillId="0" borderId="34" xfId="0" applyFont="1" applyBorder="1" applyAlignment="1">
      <alignment horizontal="right" vertical="center"/>
    </xf>
    <xf numFmtId="182" fontId="6" fillId="0" borderId="33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 wrapText="1"/>
    </xf>
    <xf numFmtId="177" fontId="6" fillId="0" borderId="40" xfId="0" applyNumberFormat="1" applyFont="1" applyBorder="1" applyAlignment="1">
      <alignment vertical="center"/>
    </xf>
    <xf numFmtId="177" fontId="6" fillId="0" borderId="2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vertical="center"/>
    </xf>
    <xf numFmtId="177" fontId="6" fillId="0" borderId="41" xfId="0" applyNumberFormat="1" applyFont="1" applyBorder="1" applyAlignment="1">
      <alignment vertical="center"/>
    </xf>
    <xf numFmtId="177" fontId="6" fillId="0" borderId="18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42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/>
    </xf>
    <xf numFmtId="0" fontId="14" fillId="36" borderId="0" xfId="0" applyFont="1" applyFill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6" borderId="4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10" fillId="36" borderId="38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6" fillId="36" borderId="0" xfId="0" applyFont="1" applyFill="1" applyAlignment="1">
      <alignment horizontal="center" vertical="center"/>
    </xf>
    <xf numFmtId="0" fontId="15" fillId="36" borderId="0" xfId="0" applyFont="1" applyFill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left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36" borderId="25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</xdr:row>
      <xdr:rowOff>57150</xdr:rowOff>
    </xdr:from>
    <xdr:to>
      <xdr:col>6</xdr:col>
      <xdr:colOff>342900</xdr:colOff>
      <xdr:row>16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542925"/>
          <a:ext cx="3267075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819150</xdr:colOff>
      <xdr:row>2</xdr:row>
      <xdr:rowOff>85725</xdr:rowOff>
    </xdr:from>
    <xdr:to>
      <xdr:col>10</xdr:col>
      <xdr:colOff>352425</xdr:colOff>
      <xdr:row>16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571500"/>
          <a:ext cx="32099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2</xdr:row>
      <xdr:rowOff>85725</xdr:rowOff>
    </xdr:from>
    <xdr:to>
      <xdr:col>9</xdr:col>
      <xdr:colOff>47625</xdr:colOff>
      <xdr:row>3</xdr:row>
      <xdr:rowOff>2514600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581025"/>
          <a:ext cx="32670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628650</xdr:colOff>
      <xdr:row>2</xdr:row>
      <xdr:rowOff>57150</xdr:rowOff>
    </xdr:from>
    <xdr:to>
      <xdr:col>14</xdr:col>
      <xdr:colOff>533400</xdr:colOff>
      <xdr:row>3</xdr:row>
      <xdr:rowOff>2466975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48575" y="552450"/>
          <a:ext cx="32099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10</xdr:row>
      <xdr:rowOff>228600</xdr:rowOff>
    </xdr:from>
    <xdr:to>
      <xdr:col>2</xdr:col>
      <xdr:colOff>1457325</xdr:colOff>
      <xdr:row>10</xdr:row>
      <xdr:rowOff>1209675</xdr:rowOff>
    </xdr:to>
    <xdr:pic>
      <xdr:nvPicPr>
        <xdr:cNvPr id="1" name="Picture 1" descr="XPERT_CF_1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343400"/>
          <a:ext cx="97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466725</xdr:colOff>
      <xdr:row>9</xdr:row>
      <xdr:rowOff>228600</xdr:rowOff>
    </xdr:from>
    <xdr:to>
      <xdr:col>2</xdr:col>
      <xdr:colOff>1381125</xdr:colOff>
      <xdr:row>9</xdr:row>
      <xdr:rowOff>1304925</xdr:rowOff>
    </xdr:to>
    <xdr:pic>
      <xdr:nvPicPr>
        <xdr:cNvPr id="2" name="Picture 2" descr="BUFFALO_CF_1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028950"/>
          <a:ext cx="9144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11</xdr:row>
      <xdr:rowOff>0</xdr:rowOff>
    </xdr:from>
    <xdr:to>
      <xdr:col>2</xdr:col>
      <xdr:colOff>1724025</xdr:colOff>
      <xdr:row>11</xdr:row>
      <xdr:rowOff>1295400</xdr:rowOff>
    </xdr:to>
    <xdr:pic>
      <xdr:nvPicPr>
        <xdr:cNvPr id="3" name="Picture 3" descr="USB STICK 1G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81350" y="5429250"/>
          <a:ext cx="1381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419100</xdr:colOff>
      <xdr:row>11</xdr:row>
      <xdr:rowOff>104775</xdr:rowOff>
    </xdr:from>
    <xdr:to>
      <xdr:col>2</xdr:col>
      <xdr:colOff>1495425</xdr:colOff>
      <xdr:row>11</xdr:row>
      <xdr:rowOff>1676400</xdr:rowOff>
    </xdr:to>
    <xdr:pic>
      <xdr:nvPicPr>
        <xdr:cNvPr id="4" name="Picture 4" descr="buffalo 외장형 hdd 160G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57550" y="55340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13</xdr:row>
      <xdr:rowOff>38100</xdr:rowOff>
    </xdr:from>
    <xdr:to>
      <xdr:col>2</xdr:col>
      <xdr:colOff>1781175</xdr:colOff>
      <xdr:row>13</xdr:row>
      <xdr:rowOff>1266825</xdr:rowOff>
    </xdr:to>
    <xdr:pic>
      <xdr:nvPicPr>
        <xdr:cNvPr id="5" name="Picture 5" descr="IO DATA 120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81325" y="7572375"/>
          <a:ext cx="1638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14</xdr:row>
      <xdr:rowOff>57150</xdr:rowOff>
    </xdr:from>
    <xdr:to>
      <xdr:col>2</xdr:col>
      <xdr:colOff>1543050</xdr:colOff>
      <xdr:row>14</xdr:row>
      <xdr:rowOff>1343025</xdr:rowOff>
    </xdr:to>
    <xdr:pic>
      <xdr:nvPicPr>
        <xdr:cNvPr id="6" name="Picture 6" descr="ACHIEVA 250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33725" y="8982075"/>
          <a:ext cx="12477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16</xdr:row>
      <xdr:rowOff>66675</xdr:rowOff>
    </xdr:from>
    <xdr:to>
      <xdr:col>2</xdr:col>
      <xdr:colOff>1762125</xdr:colOff>
      <xdr:row>16</xdr:row>
      <xdr:rowOff>1428750</xdr:rowOff>
    </xdr:to>
    <xdr:pic>
      <xdr:nvPicPr>
        <xdr:cNvPr id="7" name="Picture 7" descr="buffalo 외장 노트북용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38500" y="12534900"/>
          <a:ext cx="136207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457200</xdr:colOff>
      <xdr:row>17</xdr:row>
      <xdr:rowOff>142875</xdr:rowOff>
    </xdr:from>
    <xdr:to>
      <xdr:col>2</xdr:col>
      <xdr:colOff>1666875</xdr:colOff>
      <xdr:row>17</xdr:row>
      <xdr:rowOff>1485900</xdr:rowOff>
    </xdr:to>
    <xdr:pic>
      <xdr:nvPicPr>
        <xdr:cNvPr id="8" name="Picture 8" descr="LG WD 40G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95650" y="14382750"/>
          <a:ext cx="12096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19</xdr:row>
      <xdr:rowOff>76200</xdr:rowOff>
    </xdr:from>
    <xdr:to>
      <xdr:col>2</xdr:col>
      <xdr:colOff>1666875</xdr:colOff>
      <xdr:row>19</xdr:row>
      <xdr:rowOff>1495425</xdr:rowOff>
    </xdr:to>
    <xdr:pic>
      <xdr:nvPicPr>
        <xdr:cNvPr id="9" name="Picture 9" descr="simbadda 외장 노트북용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24175" y="16459200"/>
          <a:ext cx="15811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381000</xdr:colOff>
      <xdr:row>15</xdr:row>
      <xdr:rowOff>114300</xdr:rowOff>
    </xdr:from>
    <xdr:to>
      <xdr:col>2</xdr:col>
      <xdr:colOff>1704975</xdr:colOff>
      <xdr:row>15</xdr:row>
      <xdr:rowOff>1333500</xdr:rowOff>
    </xdr:to>
    <xdr:pic>
      <xdr:nvPicPr>
        <xdr:cNvPr id="10" name="Picture 10" descr="SEAGATE 200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19450" y="10810875"/>
          <a:ext cx="13239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20</xdr:row>
      <xdr:rowOff>76200</xdr:rowOff>
    </xdr:from>
    <xdr:to>
      <xdr:col>2</xdr:col>
      <xdr:colOff>1743075</xdr:colOff>
      <xdr:row>20</xdr:row>
      <xdr:rowOff>1543050</xdr:rowOff>
    </xdr:to>
    <xdr:pic>
      <xdr:nvPicPr>
        <xdr:cNvPr id="11" name="Picture 11" descr="SAMSUNG_100GB_HDD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14675" y="18078450"/>
          <a:ext cx="14668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21</xdr:row>
      <xdr:rowOff>47625</xdr:rowOff>
    </xdr:from>
    <xdr:to>
      <xdr:col>2</xdr:col>
      <xdr:colOff>1543050</xdr:colOff>
      <xdr:row>21</xdr:row>
      <xdr:rowOff>1428750</xdr:rowOff>
    </xdr:to>
    <xdr:pic>
      <xdr:nvPicPr>
        <xdr:cNvPr id="12" name="Picture 12" descr="TOSHIBA_80GB_HDD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000375" y="19669125"/>
          <a:ext cx="13811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B14" sqref="B14"/>
    </sheetView>
  </sheetViews>
  <sheetFormatPr defaultColWidth="8.88671875" defaultRowHeight="13.5"/>
  <cols>
    <col min="1" max="1" width="12.10546875" style="15" customWidth="1"/>
    <col min="2" max="2" width="11.4453125" style="15" customWidth="1"/>
    <col min="3" max="3" width="8.88671875" style="15" customWidth="1"/>
    <col min="4" max="4" width="11.6640625" style="15" customWidth="1"/>
    <col min="5" max="5" width="14.21484375" style="15" customWidth="1"/>
    <col min="6" max="6" width="8.88671875" style="15" customWidth="1"/>
    <col min="7" max="7" width="10.88671875" style="15" customWidth="1"/>
    <col min="8" max="8" width="11.21484375" style="15" customWidth="1"/>
    <col min="9" max="9" width="8.88671875" style="15" customWidth="1"/>
    <col min="10" max="10" width="11.88671875" style="15" customWidth="1"/>
    <col min="11" max="11" width="11.99609375" style="15" customWidth="1"/>
    <col min="12" max="16384" width="8.88671875" style="15" customWidth="1"/>
  </cols>
  <sheetData>
    <row r="1" spans="1:4" ht="24.75" customHeight="1">
      <c r="A1" s="74" t="s">
        <v>87</v>
      </c>
      <c r="B1" s="74"/>
      <c r="C1" s="74"/>
      <c r="D1" s="74"/>
    </row>
    <row r="3" ht="14.25"/>
    <row r="4" ht="15" thickBot="1"/>
    <row r="5" spans="1:2" ht="20.25" customHeight="1" thickBot="1">
      <c r="A5" s="81" t="s">
        <v>1</v>
      </c>
      <c r="B5" s="82"/>
    </row>
    <row r="6" spans="1:2" ht="14.25">
      <c r="A6" s="21" t="s">
        <v>88</v>
      </c>
      <c r="B6" s="24" t="s">
        <v>89</v>
      </c>
    </row>
    <row r="7" spans="1:2" ht="14.25">
      <c r="A7" s="23" t="s">
        <v>90</v>
      </c>
      <c r="B7" s="24">
        <v>8</v>
      </c>
    </row>
    <row r="8" spans="1:2" ht="14.25">
      <c r="A8" s="23" t="s">
        <v>91</v>
      </c>
      <c r="B8" s="24">
        <v>30</v>
      </c>
    </row>
    <row r="9" spans="1:2" ht="15" thickBot="1">
      <c r="A9" s="22" t="s">
        <v>92</v>
      </c>
      <c r="B9" s="25" t="s">
        <v>93</v>
      </c>
    </row>
    <row r="10" ht="14.25"/>
    <row r="11" ht="14.25"/>
    <row r="12" ht="14.25"/>
    <row r="13" ht="14.25"/>
    <row r="14" ht="14.25"/>
    <row r="15" ht="14.25"/>
    <row r="16" ht="14.25"/>
    <row r="17" ht="14.25"/>
    <row r="18" spans="5:9" ht="15">
      <c r="E18" s="61" t="s">
        <v>94</v>
      </c>
      <c r="I18" s="61" t="s">
        <v>86</v>
      </c>
    </row>
    <row r="20" ht="15" thickBot="1"/>
    <row r="21" spans="1:11" ht="26.25" customHeight="1" thickBot="1">
      <c r="A21" s="83"/>
      <c r="B21" s="84"/>
      <c r="C21" s="77" t="s">
        <v>95</v>
      </c>
      <c r="D21" s="75"/>
      <c r="E21" s="76"/>
      <c r="F21" s="77" t="s">
        <v>96</v>
      </c>
      <c r="G21" s="75"/>
      <c r="H21" s="76"/>
      <c r="I21" s="75" t="s">
        <v>97</v>
      </c>
      <c r="J21" s="75"/>
      <c r="K21" s="76"/>
    </row>
    <row r="22" spans="1:11" ht="29.25" thickBot="1">
      <c r="A22" s="62" t="s">
        <v>98</v>
      </c>
      <c r="B22" s="16" t="s">
        <v>99</v>
      </c>
      <c r="C22" s="62" t="s">
        <v>100</v>
      </c>
      <c r="D22" s="16" t="s">
        <v>0</v>
      </c>
      <c r="E22" s="63" t="s">
        <v>101</v>
      </c>
      <c r="F22" s="62" t="s">
        <v>100</v>
      </c>
      <c r="G22" s="16" t="s">
        <v>0</v>
      </c>
      <c r="H22" s="63" t="s">
        <v>101</v>
      </c>
      <c r="I22" s="16" t="s">
        <v>100</v>
      </c>
      <c r="J22" s="16" t="s">
        <v>0</v>
      </c>
      <c r="K22" s="63" t="s">
        <v>101</v>
      </c>
    </row>
    <row r="23" spans="1:11" ht="14.25">
      <c r="A23" s="78" t="s">
        <v>102</v>
      </c>
      <c r="B23" s="17" t="s">
        <v>103</v>
      </c>
      <c r="C23" s="64">
        <v>2707</v>
      </c>
      <c r="D23" s="65">
        <v>14</v>
      </c>
      <c r="E23" s="66">
        <f aca="true" t="shared" si="0" ref="E23:E28">C23/8/D23</f>
        <v>24.169642857142858</v>
      </c>
      <c r="F23" s="64">
        <v>1510</v>
      </c>
      <c r="G23" s="65">
        <v>28.6</v>
      </c>
      <c r="H23" s="66">
        <f aca="true" t="shared" si="1" ref="H23:H28">F23/8/G23</f>
        <v>6.599650349650349</v>
      </c>
      <c r="I23" s="65">
        <v>988</v>
      </c>
      <c r="J23" s="65">
        <v>29.7</v>
      </c>
      <c r="K23" s="66">
        <f aca="true" t="shared" si="2" ref="K23:K28">I23/8/J23</f>
        <v>4.158249158249158</v>
      </c>
    </row>
    <row r="24" spans="1:11" ht="15" thickBot="1">
      <c r="A24" s="79"/>
      <c r="B24" s="18" t="s">
        <v>104</v>
      </c>
      <c r="C24" s="67">
        <v>2361</v>
      </c>
      <c r="D24" s="68">
        <v>19.1</v>
      </c>
      <c r="E24" s="69">
        <f t="shared" si="0"/>
        <v>15.45157068062827</v>
      </c>
      <c r="F24" s="67">
        <v>1836</v>
      </c>
      <c r="G24" s="68">
        <v>26.8</v>
      </c>
      <c r="H24" s="69">
        <f t="shared" si="1"/>
        <v>8.563432835820896</v>
      </c>
      <c r="I24" s="68">
        <v>1466</v>
      </c>
      <c r="J24" s="68">
        <v>28.5</v>
      </c>
      <c r="K24" s="69">
        <f t="shared" si="2"/>
        <v>6.4298245614035086</v>
      </c>
    </row>
    <row r="25" spans="1:11" ht="14.25">
      <c r="A25" s="78" t="s">
        <v>105</v>
      </c>
      <c r="B25" s="17" t="s">
        <v>103</v>
      </c>
      <c r="C25" s="64">
        <v>2098</v>
      </c>
      <c r="D25" s="65">
        <v>22.1</v>
      </c>
      <c r="E25" s="66">
        <f t="shared" si="0"/>
        <v>11.866515837104071</v>
      </c>
      <c r="F25" s="64">
        <v>809</v>
      </c>
      <c r="G25" s="65">
        <v>29.6</v>
      </c>
      <c r="H25" s="66">
        <f t="shared" si="1"/>
        <v>3.416385135135135</v>
      </c>
      <c r="I25" s="65">
        <v>526</v>
      </c>
      <c r="J25" s="65">
        <v>29.8</v>
      </c>
      <c r="K25" s="66">
        <f t="shared" si="2"/>
        <v>2.2063758389261743</v>
      </c>
    </row>
    <row r="26" spans="1:11" ht="15" thickBot="1">
      <c r="A26" s="79"/>
      <c r="B26" s="19" t="s">
        <v>104</v>
      </c>
      <c r="C26" s="67">
        <v>1878</v>
      </c>
      <c r="D26" s="68">
        <v>23.7</v>
      </c>
      <c r="E26" s="69">
        <f t="shared" si="0"/>
        <v>9.905063291139241</v>
      </c>
      <c r="F26" s="67">
        <v>1245</v>
      </c>
      <c r="G26" s="68">
        <v>29</v>
      </c>
      <c r="H26" s="69">
        <f t="shared" si="1"/>
        <v>5.366379310344827</v>
      </c>
      <c r="I26" s="68">
        <v>944</v>
      </c>
      <c r="J26" s="68">
        <v>29.5</v>
      </c>
      <c r="K26" s="69">
        <f t="shared" si="2"/>
        <v>4</v>
      </c>
    </row>
    <row r="27" spans="1:11" ht="14.25">
      <c r="A27" s="80" t="s">
        <v>106</v>
      </c>
      <c r="B27" s="70" t="s">
        <v>103</v>
      </c>
      <c r="C27" s="71">
        <v>1322</v>
      </c>
      <c r="D27" s="72">
        <v>28.5</v>
      </c>
      <c r="E27" s="73">
        <f t="shared" si="0"/>
        <v>5.798245614035087</v>
      </c>
      <c r="F27" s="71">
        <v>412</v>
      </c>
      <c r="G27" s="72">
        <v>29.6</v>
      </c>
      <c r="H27" s="73">
        <f t="shared" si="1"/>
        <v>1.7398648648648647</v>
      </c>
      <c r="I27" s="72">
        <v>270</v>
      </c>
      <c r="J27" s="72">
        <v>29.7</v>
      </c>
      <c r="K27" s="73">
        <f t="shared" si="2"/>
        <v>1.1363636363636365</v>
      </c>
    </row>
    <row r="28" spans="1:11" ht="15" thickBot="1">
      <c r="A28" s="79"/>
      <c r="B28" s="18" t="s">
        <v>104</v>
      </c>
      <c r="C28" s="67">
        <v>1287</v>
      </c>
      <c r="D28" s="68">
        <v>27.5</v>
      </c>
      <c r="E28" s="69">
        <f t="shared" si="0"/>
        <v>5.85</v>
      </c>
      <c r="F28" s="67">
        <v>707</v>
      </c>
      <c r="G28" s="68">
        <v>29.6</v>
      </c>
      <c r="H28" s="69">
        <f t="shared" si="1"/>
        <v>2.9856418918918917</v>
      </c>
      <c r="I28" s="68">
        <v>496</v>
      </c>
      <c r="J28" s="68">
        <v>29.8</v>
      </c>
      <c r="K28" s="69">
        <f t="shared" si="2"/>
        <v>2.0805369127516777</v>
      </c>
    </row>
  </sheetData>
  <sheetProtection/>
  <mergeCells count="9">
    <mergeCell ref="A1:D1"/>
    <mergeCell ref="I21:K21"/>
    <mergeCell ref="F21:H21"/>
    <mergeCell ref="A23:A24"/>
    <mergeCell ref="A25:A26"/>
    <mergeCell ref="A27:A28"/>
    <mergeCell ref="C21:E21"/>
    <mergeCell ref="A5:B5"/>
    <mergeCell ref="A21:B21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1002"/>
  <sheetViews>
    <sheetView zoomScalePageLayoutView="0" workbookViewId="0" topLeftCell="A1">
      <selection activeCell="B1" sqref="B1:N1"/>
    </sheetView>
  </sheetViews>
  <sheetFormatPr defaultColWidth="8.88671875" defaultRowHeight="13.5"/>
  <cols>
    <col min="1" max="1" width="1.88671875" style="15" customWidth="1"/>
    <col min="2" max="4" width="8.88671875" style="15" customWidth="1"/>
    <col min="5" max="5" width="3.21484375" style="15" customWidth="1"/>
    <col min="6" max="6" width="8.88671875" style="15" customWidth="1"/>
    <col min="7" max="7" width="12.10546875" style="15" customWidth="1"/>
    <col min="8" max="8" width="11.3359375" style="15" bestFit="1" customWidth="1"/>
    <col min="9" max="11" width="8.88671875" style="15" customWidth="1"/>
    <col min="12" max="13" width="9.4453125" style="15" bestFit="1" customWidth="1"/>
    <col min="14" max="14" width="10.77734375" style="15" customWidth="1"/>
    <col min="15" max="15" width="12.10546875" style="15" customWidth="1"/>
    <col min="16" max="16384" width="8.88671875" style="15" customWidth="1"/>
  </cols>
  <sheetData>
    <row r="1" spans="2:14" ht="25.5" customHeight="1">
      <c r="B1" s="74" t="s">
        <v>123</v>
      </c>
      <c r="C1" s="74"/>
      <c r="D1" s="74"/>
      <c r="E1" s="127"/>
      <c r="F1" s="127"/>
      <c r="G1" s="127"/>
      <c r="H1" s="127"/>
      <c r="I1" s="127"/>
      <c r="J1" s="127"/>
      <c r="K1" s="127"/>
      <c r="L1" s="127"/>
      <c r="M1" s="127"/>
      <c r="N1" s="127"/>
    </row>
    <row r="3" ht="14.25"/>
    <row r="4" ht="204.75" customHeight="1"/>
    <row r="5" spans="7:14" ht="15.75">
      <c r="G5" s="85" t="s">
        <v>79</v>
      </c>
      <c r="H5" s="86"/>
      <c r="M5" s="85" t="s">
        <v>80</v>
      </c>
      <c r="N5" s="86"/>
    </row>
    <row r="8" ht="3.75" customHeight="1"/>
    <row r="9" spans="9:14" ht="18.75" customHeight="1">
      <c r="I9" s="99" t="s">
        <v>81</v>
      </c>
      <c r="J9" s="99"/>
      <c r="K9" s="99"/>
      <c r="L9" s="99"/>
      <c r="M9" s="99"/>
      <c r="N9" s="99"/>
    </row>
    <row r="10" ht="15" thickBot="1"/>
    <row r="11" spans="6:15" ht="16.5" thickBot="1">
      <c r="F11" s="100"/>
      <c r="G11" s="101"/>
      <c r="H11" s="87" t="s">
        <v>110</v>
      </c>
      <c r="I11" s="88"/>
      <c r="J11" s="88"/>
      <c r="K11" s="88"/>
      <c r="L11" s="88"/>
      <c r="M11" s="88"/>
      <c r="N11" s="88"/>
      <c r="O11" s="89"/>
    </row>
    <row r="12" spans="6:15" ht="16.5" thickBot="1">
      <c r="F12" s="102"/>
      <c r="G12" s="103"/>
      <c r="H12" s="4">
        <v>40</v>
      </c>
      <c r="I12" s="5">
        <v>80</v>
      </c>
      <c r="J12" s="5">
        <v>100</v>
      </c>
      <c r="K12" s="5">
        <v>160</v>
      </c>
      <c r="L12" s="5">
        <v>200</v>
      </c>
      <c r="M12" s="5">
        <v>250</v>
      </c>
      <c r="N12" s="5">
        <v>500</v>
      </c>
      <c r="O12" s="6">
        <v>1000</v>
      </c>
    </row>
    <row r="13" spans="6:15" ht="25.5" customHeight="1">
      <c r="F13" s="98" t="s">
        <v>111</v>
      </c>
      <c r="G13" s="1" t="s">
        <v>112</v>
      </c>
      <c r="H13" s="7">
        <f aca="true" t="shared" si="0" ref="H13:O13">H12*1000000/day_size1</f>
        <v>13.536928741607104</v>
      </c>
      <c r="I13" s="3">
        <f t="shared" si="0"/>
        <v>27.07385748321421</v>
      </c>
      <c r="J13" s="3">
        <f t="shared" si="0"/>
        <v>33.84232185401776</v>
      </c>
      <c r="K13" s="3">
        <f t="shared" si="0"/>
        <v>54.14771496642842</v>
      </c>
      <c r="L13" s="3">
        <f t="shared" si="0"/>
        <v>67.68464370803552</v>
      </c>
      <c r="M13" s="3">
        <f t="shared" si="0"/>
        <v>84.60580463504441</v>
      </c>
      <c r="N13" s="3">
        <f t="shared" si="0"/>
        <v>169.21160927008881</v>
      </c>
      <c r="O13" s="8">
        <f t="shared" si="0"/>
        <v>338.42321854017763</v>
      </c>
    </row>
    <row r="14" spans="6:15" ht="30.75" customHeight="1" thickBot="1">
      <c r="F14" s="91"/>
      <c r="G14" s="2" t="s">
        <v>113</v>
      </c>
      <c r="H14" s="7">
        <f aca="true" t="shared" si="1" ref="H14:O14">H12*1000000/day_size2</f>
        <v>7.348618459729571</v>
      </c>
      <c r="I14" s="7">
        <f t="shared" si="1"/>
        <v>14.697236919459142</v>
      </c>
      <c r="J14" s="7">
        <f t="shared" si="1"/>
        <v>18.371546149323926</v>
      </c>
      <c r="K14" s="7">
        <f t="shared" si="1"/>
        <v>29.394473838918284</v>
      </c>
      <c r="L14" s="7">
        <f t="shared" si="1"/>
        <v>36.74309229864785</v>
      </c>
      <c r="M14" s="7">
        <f t="shared" si="1"/>
        <v>45.92886537330982</v>
      </c>
      <c r="N14" s="7">
        <f t="shared" si="1"/>
        <v>91.85773074661964</v>
      </c>
      <c r="O14" s="7">
        <f t="shared" si="1"/>
        <v>183.71546149323927</v>
      </c>
    </row>
    <row r="15" spans="3:8" ht="15.75">
      <c r="C15" s="14">
        <v>30</v>
      </c>
      <c r="D15" s="15" t="s">
        <v>114</v>
      </c>
      <c r="H15" s="49"/>
    </row>
    <row r="16" spans="9:14" ht="18">
      <c r="I16" s="99" t="s">
        <v>82</v>
      </c>
      <c r="J16" s="99"/>
      <c r="K16" s="99"/>
      <c r="L16" s="99"/>
      <c r="M16" s="99"/>
      <c r="N16" s="99"/>
    </row>
    <row r="17" ht="15" thickBot="1"/>
    <row r="18" spans="3:15" ht="16.5" thickBot="1">
      <c r="C18" s="50"/>
      <c r="F18" s="94"/>
      <c r="G18" s="95"/>
      <c r="H18" s="87" t="s">
        <v>115</v>
      </c>
      <c r="I18" s="92"/>
      <c r="J18" s="92"/>
      <c r="K18" s="92"/>
      <c r="L18" s="92"/>
      <c r="M18" s="92"/>
      <c r="N18" s="92"/>
      <c r="O18" s="93"/>
    </row>
    <row r="19" spans="6:15" ht="16.5" thickBot="1">
      <c r="F19" s="96"/>
      <c r="G19" s="97"/>
      <c r="H19" s="4">
        <v>1</v>
      </c>
      <c r="I19" s="5">
        <v>7</v>
      </c>
      <c r="J19" s="5">
        <v>15</v>
      </c>
      <c r="K19" s="5">
        <v>30</v>
      </c>
      <c r="L19" s="5">
        <v>60</v>
      </c>
      <c r="M19" s="5">
        <v>120</v>
      </c>
      <c r="N19" s="5">
        <v>180</v>
      </c>
      <c r="O19" s="6">
        <v>360</v>
      </c>
    </row>
    <row r="20" spans="6:15" ht="30.75" customHeight="1">
      <c r="F20" s="90" t="s">
        <v>116</v>
      </c>
      <c r="G20" s="9" t="s">
        <v>117</v>
      </c>
      <c r="H20" s="12">
        <f aca="true" t="shared" si="2" ref="H20:O20">day_size1*H19/1000000</f>
        <v>2.95488</v>
      </c>
      <c r="I20" s="11">
        <f t="shared" si="2"/>
        <v>20.68416</v>
      </c>
      <c r="J20" s="11">
        <f t="shared" si="2"/>
        <v>44.3232</v>
      </c>
      <c r="K20" s="11">
        <f t="shared" si="2"/>
        <v>88.6464</v>
      </c>
      <c r="L20" s="11">
        <f t="shared" si="2"/>
        <v>177.2928</v>
      </c>
      <c r="M20" s="11">
        <f t="shared" si="2"/>
        <v>354.5856</v>
      </c>
      <c r="N20" s="11">
        <f t="shared" si="2"/>
        <v>531.8784</v>
      </c>
      <c r="O20" s="13">
        <f t="shared" si="2"/>
        <v>1063.7568</v>
      </c>
    </row>
    <row r="21" spans="6:15" ht="30" customHeight="1" thickBot="1">
      <c r="F21" s="91"/>
      <c r="G21" s="10" t="s">
        <v>118</v>
      </c>
      <c r="H21" s="12">
        <f aca="true" t="shared" si="3" ref="H21:O21">day_size2*H19/1000000</f>
        <v>5.4432</v>
      </c>
      <c r="I21" s="12">
        <f t="shared" si="3"/>
        <v>38.1024</v>
      </c>
      <c r="J21" s="12">
        <f t="shared" si="3"/>
        <v>81.648</v>
      </c>
      <c r="K21" s="12">
        <f t="shared" si="3"/>
        <v>163.296</v>
      </c>
      <c r="L21" s="12">
        <f t="shared" si="3"/>
        <v>326.592</v>
      </c>
      <c r="M21" s="12">
        <f t="shared" si="3"/>
        <v>653.184</v>
      </c>
      <c r="N21" s="12">
        <f t="shared" si="3"/>
        <v>979.776</v>
      </c>
      <c r="O21" s="12">
        <f t="shared" si="3"/>
        <v>1959.552</v>
      </c>
    </row>
    <row r="22" ht="18">
      <c r="L22" s="20"/>
    </row>
    <row r="1002" spans="5:8" ht="14.25">
      <c r="E1002" s="15">
        <v>3</v>
      </c>
      <c r="H1002" s="15">
        <v>3</v>
      </c>
    </row>
  </sheetData>
  <sheetProtection/>
  <mergeCells count="11">
    <mergeCell ref="F11:G12"/>
    <mergeCell ref="B1:N1"/>
    <mergeCell ref="G5:H5"/>
    <mergeCell ref="M5:N5"/>
    <mergeCell ref="H11:O11"/>
    <mergeCell ref="F20:F21"/>
    <mergeCell ref="H18:O18"/>
    <mergeCell ref="F18:G19"/>
    <mergeCell ref="F13:F14"/>
    <mergeCell ref="I9:N9"/>
    <mergeCell ref="I16:N16"/>
  </mergeCells>
  <printOptions/>
  <pageMargins left="0.75" right="0.75" top="1" bottom="1" header="0.5" footer="0.5"/>
  <pageSetup horizontalDpi="1200" verticalDpi="12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3" sqref="A13:C13"/>
    </sheetView>
  </sheetViews>
  <sheetFormatPr defaultColWidth="8.88671875" defaultRowHeight="13.5"/>
  <cols>
    <col min="1" max="1" width="8.88671875" style="15" customWidth="1"/>
    <col min="2" max="2" width="16.99609375" style="15" customWidth="1"/>
    <col min="3" max="3" width="11.21484375" style="15" customWidth="1"/>
    <col min="4" max="16384" width="8.88671875" style="15" customWidth="1"/>
  </cols>
  <sheetData>
    <row r="1" spans="1:7" ht="30" customHeight="1">
      <c r="A1" s="104" t="s">
        <v>67</v>
      </c>
      <c r="B1" s="105"/>
      <c r="C1" s="105"/>
      <c r="D1" s="105"/>
      <c r="E1" s="105"/>
      <c r="F1" s="105"/>
      <c r="G1" s="105"/>
    </row>
    <row r="3" ht="15" thickBot="1"/>
    <row r="4" spans="1:7" ht="19.5" customHeight="1">
      <c r="A4" s="113" t="s">
        <v>83</v>
      </c>
      <c r="B4" s="114"/>
      <c r="C4" s="114"/>
      <c r="D4" s="106" t="s">
        <v>43</v>
      </c>
      <c r="E4" s="106"/>
      <c r="F4" s="106"/>
      <c r="G4" s="107"/>
    </row>
    <row r="5" spans="1:7" ht="19.5" customHeight="1">
      <c r="A5" s="108" t="s">
        <v>68</v>
      </c>
      <c r="B5" s="38" t="s">
        <v>69</v>
      </c>
      <c r="C5" s="51" t="s">
        <v>70</v>
      </c>
      <c r="D5" s="51">
        <v>80</v>
      </c>
      <c r="E5" s="51">
        <v>120</v>
      </c>
      <c r="F5" s="51">
        <v>160</v>
      </c>
      <c r="G5" s="52">
        <v>250</v>
      </c>
    </row>
    <row r="6" spans="1:9" ht="19.5" customHeight="1">
      <c r="A6" s="108"/>
      <c r="B6" s="110" t="s">
        <v>2</v>
      </c>
      <c r="C6" s="51" t="s">
        <v>71</v>
      </c>
      <c r="D6" s="53" t="s">
        <v>72</v>
      </c>
      <c r="E6" s="53" t="s">
        <v>45</v>
      </c>
      <c r="F6" s="53" t="s">
        <v>47</v>
      </c>
      <c r="G6" s="54"/>
      <c r="I6" s="48"/>
    </row>
    <row r="7" spans="1:7" ht="19.5" customHeight="1">
      <c r="A7" s="108"/>
      <c r="B7" s="111"/>
      <c r="C7" s="51" t="s">
        <v>73</v>
      </c>
      <c r="D7" s="53" t="s">
        <v>74</v>
      </c>
      <c r="E7" s="53" t="s">
        <v>46</v>
      </c>
      <c r="F7" s="53" t="s">
        <v>48</v>
      </c>
      <c r="G7" s="54"/>
    </row>
    <row r="8" spans="1:7" ht="19.5" customHeight="1">
      <c r="A8" s="108"/>
      <c r="B8" s="110" t="s">
        <v>75</v>
      </c>
      <c r="C8" s="51" t="s">
        <v>71</v>
      </c>
      <c r="D8" s="55" t="s">
        <v>76</v>
      </c>
      <c r="E8" s="55"/>
      <c r="F8" s="55"/>
      <c r="G8" s="56"/>
    </row>
    <row r="9" spans="1:7" ht="19.5" customHeight="1">
      <c r="A9" s="108"/>
      <c r="B9" s="111"/>
      <c r="C9" s="51" t="s">
        <v>73</v>
      </c>
      <c r="D9" s="57" t="s">
        <v>44</v>
      </c>
      <c r="E9" s="55"/>
      <c r="F9" s="55"/>
      <c r="G9" s="56"/>
    </row>
    <row r="10" spans="1:7" ht="19.5" customHeight="1">
      <c r="A10" s="108"/>
      <c r="B10" s="110" t="s">
        <v>77</v>
      </c>
      <c r="C10" s="51" t="s">
        <v>71</v>
      </c>
      <c r="D10" s="55"/>
      <c r="E10" s="55"/>
      <c r="F10" s="55"/>
      <c r="G10" s="56" t="s">
        <v>49</v>
      </c>
    </row>
    <row r="11" spans="1:7" ht="19.5" customHeight="1" thickBot="1">
      <c r="A11" s="109"/>
      <c r="B11" s="112"/>
      <c r="C11" s="58" t="s">
        <v>73</v>
      </c>
      <c r="D11" s="59"/>
      <c r="E11" s="59"/>
      <c r="F11" s="59"/>
      <c r="G11" s="60" t="s">
        <v>78</v>
      </c>
    </row>
    <row r="12" ht="19.5" customHeight="1" thickBot="1"/>
    <row r="13" spans="1:7" ht="19.5" customHeight="1">
      <c r="A13" s="113" t="s">
        <v>84</v>
      </c>
      <c r="B13" s="114"/>
      <c r="C13" s="114"/>
      <c r="D13" s="106" t="s">
        <v>43</v>
      </c>
      <c r="E13" s="106"/>
      <c r="F13" s="106"/>
      <c r="G13" s="107"/>
    </row>
    <row r="14" spans="1:7" ht="19.5" customHeight="1">
      <c r="A14" s="108" t="s">
        <v>68</v>
      </c>
      <c r="B14" s="38" t="s">
        <v>69</v>
      </c>
      <c r="C14" s="51" t="s">
        <v>70</v>
      </c>
      <c r="D14" s="51">
        <v>80</v>
      </c>
      <c r="E14" s="51">
        <v>100</v>
      </c>
      <c r="F14" s="51"/>
      <c r="G14" s="52"/>
    </row>
    <row r="15" spans="1:7" ht="19.5" customHeight="1">
      <c r="A15" s="108"/>
      <c r="B15" s="110" t="s">
        <v>3</v>
      </c>
      <c r="C15" s="51" t="s">
        <v>71</v>
      </c>
      <c r="D15" s="53" t="s">
        <v>50</v>
      </c>
      <c r="E15" s="53"/>
      <c r="F15" s="53"/>
      <c r="G15" s="54"/>
    </row>
    <row r="16" spans="1:7" ht="19.5" customHeight="1">
      <c r="A16" s="108"/>
      <c r="B16" s="111"/>
      <c r="C16" s="51" t="s">
        <v>73</v>
      </c>
      <c r="D16" s="53" t="s">
        <v>51</v>
      </c>
      <c r="E16" s="53"/>
      <c r="F16" s="53"/>
      <c r="G16" s="54"/>
    </row>
    <row r="17" spans="1:7" ht="19.5" customHeight="1">
      <c r="A17" s="108"/>
      <c r="B17" s="110" t="s">
        <v>4</v>
      </c>
      <c r="C17" s="51" t="s">
        <v>71</v>
      </c>
      <c r="D17" s="55"/>
      <c r="E17" s="55" t="s">
        <v>52</v>
      </c>
      <c r="F17" s="55"/>
      <c r="G17" s="56"/>
    </row>
    <row r="18" spans="1:7" ht="19.5" customHeight="1" thickBot="1">
      <c r="A18" s="109"/>
      <c r="B18" s="112"/>
      <c r="C18" s="58" t="s">
        <v>73</v>
      </c>
      <c r="D18" s="59"/>
      <c r="E18" s="59" t="s">
        <v>53</v>
      </c>
      <c r="F18" s="59"/>
      <c r="G18" s="60"/>
    </row>
    <row r="19" ht="19.5" customHeight="1" thickBot="1"/>
    <row r="20" spans="1:7" ht="19.5" customHeight="1">
      <c r="A20" s="113" t="s">
        <v>66</v>
      </c>
      <c r="B20" s="114"/>
      <c r="C20" s="114"/>
      <c r="D20" s="106" t="s">
        <v>43</v>
      </c>
      <c r="E20" s="106"/>
      <c r="F20" s="106"/>
      <c r="G20" s="107"/>
    </row>
    <row r="21" spans="1:7" ht="19.5" customHeight="1">
      <c r="A21" s="108" t="s">
        <v>68</v>
      </c>
      <c r="B21" s="38" t="s">
        <v>69</v>
      </c>
      <c r="C21" s="51" t="s">
        <v>70</v>
      </c>
      <c r="D21" s="51">
        <v>80</v>
      </c>
      <c r="E21" s="51">
        <v>100</v>
      </c>
      <c r="F21" s="51"/>
      <c r="G21" s="52"/>
    </row>
    <row r="22" spans="1:7" ht="19.5" customHeight="1">
      <c r="A22" s="108"/>
      <c r="B22" s="110" t="s">
        <v>3</v>
      </c>
      <c r="C22" s="51" t="s">
        <v>71</v>
      </c>
      <c r="D22" s="53" t="s">
        <v>54</v>
      </c>
      <c r="E22" s="53"/>
      <c r="F22" s="53"/>
      <c r="G22" s="54"/>
    </row>
    <row r="23" spans="1:7" ht="19.5" customHeight="1">
      <c r="A23" s="108"/>
      <c r="B23" s="111"/>
      <c r="C23" s="51" t="s">
        <v>73</v>
      </c>
      <c r="D23" s="53" t="s">
        <v>55</v>
      </c>
      <c r="E23" s="53"/>
      <c r="F23" s="53"/>
      <c r="G23" s="54"/>
    </row>
    <row r="24" spans="1:7" ht="19.5" customHeight="1">
      <c r="A24" s="108"/>
      <c r="B24" s="110" t="s">
        <v>4</v>
      </c>
      <c r="C24" s="51" t="s">
        <v>71</v>
      </c>
      <c r="D24" s="55"/>
      <c r="E24" s="55" t="s">
        <v>56</v>
      </c>
      <c r="F24" s="55"/>
      <c r="G24" s="56"/>
    </row>
    <row r="25" spans="1:7" ht="19.5" customHeight="1" thickBot="1">
      <c r="A25" s="109"/>
      <c r="B25" s="112"/>
      <c r="C25" s="58" t="s">
        <v>73</v>
      </c>
      <c r="D25" s="59"/>
      <c r="E25" s="59" t="s">
        <v>57</v>
      </c>
      <c r="F25" s="59"/>
      <c r="G25" s="60"/>
    </row>
    <row r="26" ht="19.5" customHeight="1" thickBot="1"/>
    <row r="27" spans="1:7" ht="19.5" customHeight="1">
      <c r="A27" s="113" t="s">
        <v>85</v>
      </c>
      <c r="B27" s="114"/>
      <c r="C27" s="114"/>
      <c r="D27" s="106" t="s">
        <v>43</v>
      </c>
      <c r="E27" s="106"/>
      <c r="F27" s="106"/>
      <c r="G27" s="107"/>
    </row>
    <row r="28" spans="1:7" ht="19.5" customHeight="1">
      <c r="A28" s="108" t="s">
        <v>68</v>
      </c>
      <c r="B28" s="38" t="s">
        <v>69</v>
      </c>
      <c r="C28" s="51" t="s">
        <v>70</v>
      </c>
      <c r="D28" s="51">
        <v>80</v>
      </c>
      <c r="E28" s="51">
        <v>120</v>
      </c>
      <c r="F28" s="51">
        <v>160</v>
      </c>
      <c r="G28" s="52">
        <v>250</v>
      </c>
    </row>
    <row r="29" spans="1:7" ht="19.5" customHeight="1">
      <c r="A29" s="108"/>
      <c r="B29" s="110" t="s">
        <v>2</v>
      </c>
      <c r="C29" s="51" t="s">
        <v>71</v>
      </c>
      <c r="D29" s="53" t="s">
        <v>58</v>
      </c>
      <c r="E29" s="53" t="s">
        <v>60</v>
      </c>
      <c r="F29" s="53" t="s">
        <v>61</v>
      </c>
      <c r="G29" s="54"/>
    </row>
    <row r="30" spans="1:7" ht="19.5" customHeight="1">
      <c r="A30" s="108"/>
      <c r="B30" s="111"/>
      <c r="C30" s="51"/>
      <c r="D30" s="53"/>
      <c r="E30" s="53"/>
      <c r="F30" s="53"/>
      <c r="G30" s="54"/>
    </row>
    <row r="31" spans="1:7" ht="19.5" customHeight="1">
      <c r="A31" s="108"/>
      <c r="B31" s="110" t="s">
        <v>75</v>
      </c>
      <c r="C31" s="51" t="s">
        <v>71</v>
      </c>
      <c r="D31" s="55" t="s">
        <v>59</v>
      </c>
      <c r="E31" s="55"/>
      <c r="F31" s="55"/>
      <c r="G31" s="56"/>
    </row>
    <row r="32" spans="1:7" ht="19.5" customHeight="1">
      <c r="A32" s="108"/>
      <c r="B32" s="111"/>
      <c r="C32" s="51"/>
      <c r="D32" s="55"/>
      <c r="E32" s="55"/>
      <c r="F32" s="55"/>
      <c r="G32" s="56"/>
    </row>
    <row r="33" spans="1:7" ht="19.5" customHeight="1">
      <c r="A33" s="108"/>
      <c r="B33" s="110" t="s">
        <v>77</v>
      </c>
      <c r="C33" s="51" t="s">
        <v>71</v>
      </c>
      <c r="D33" s="55"/>
      <c r="E33" s="55"/>
      <c r="F33" s="55"/>
      <c r="G33" s="56" t="s">
        <v>62</v>
      </c>
    </row>
    <row r="34" spans="1:7" ht="19.5" customHeight="1" thickBot="1">
      <c r="A34" s="109"/>
      <c r="B34" s="112"/>
      <c r="C34" s="58"/>
      <c r="D34" s="59"/>
      <c r="E34" s="59"/>
      <c r="F34" s="59"/>
      <c r="G34" s="60"/>
    </row>
  </sheetData>
  <sheetProtection/>
  <mergeCells count="23">
    <mergeCell ref="D4:G4"/>
    <mergeCell ref="A5:A11"/>
    <mergeCell ref="A4:C4"/>
    <mergeCell ref="B6:B7"/>
    <mergeCell ref="B8:B9"/>
    <mergeCell ref="B10:B11"/>
    <mergeCell ref="B24:B25"/>
    <mergeCell ref="A20:C20"/>
    <mergeCell ref="D13:G13"/>
    <mergeCell ref="A14:A18"/>
    <mergeCell ref="B15:B16"/>
    <mergeCell ref="B17:B18"/>
    <mergeCell ref="A13:C13"/>
    <mergeCell ref="A1:G1"/>
    <mergeCell ref="D27:G27"/>
    <mergeCell ref="A28:A34"/>
    <mergeCell ref="B29:B30"/>
    <mergeCell ref="B31:B32"/>
    <mergeCell ref="B33:B34"/>
    <mergeCell ref="A27:C27"/>
    <mergeCell ref="D20:G20"/>
    <mergeCell ref="A21:A25"/>
    <mergeCell ref="B22:B23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showGridLines="0" zoomScalePageLayoutView="0" workbookViewId="0" topLeftCell="A1">
      <selection activeCell="B12" sqref="B12"/>
    </sheetView>
  </sheetViews>
  <sheetFormatPr defaultColWidth="8.88671875" defaultRowHeight="13.5"/>
  <cols>
    <col min="1" max="1" width="13.3359375" style="15" customWidth="1"/>
    <col min="2" max="2" width="19.77734375" style="15" customWidth="1"/>
    <col min="3" max="3" width="23.21484375" style="15" customWidth="1"/>
    <col min="4" max="4" width="14.4453125" style="15" customWidth="1"/>
    <col min="5" max="5" width="12.88671875" style="15" customWidth="1"/>
    <col min="6" max="16384" width="8.88671875" style="15" customWidth="1"/>
  </cols>
  <sheetData>
    <row r="1" spans="1:5" ht="29.25" customHeight="1">
      <c r="A1" s="104" t="s">
        <v>42</v>
      </c>
      <c r="B1" s="104"/>
      <c r="C1" s="104"/>
      <c r="D1" s="104"/>
      <c r="E1" s="104"/>
    </row>
    <row r="2" ht="45" customHeight="1" thickBot="1"/>
    <row r="3" spans="3:5" ht="18" customHeight="1" thickBot="1">
      <c r="C3" s="122" t="s">
        <v>31</v>
      </c>
      <c r="D3" s="122"/>
      <c r="E3" s="122"/>
    </row>
    <row r="4" spans="3:5" ht="18" customHeight="1">
      <c r="C4" s="21" t="s">
        <v>5</v>
      </c>
      <c r="D4" s="123" t="s">
        <v>6</v>
      </c>
      <c r="E4" s="123"/>
    </row>
    <row r="5" spans="3:5" ht="18" customHeight="1">
      <c r="C5" s="23" t="s">
        <v>16</v>
      </c>
      <c r="D5" s="126" t="s">
        <v>17</v>
      </c>
      <c r="E5" s="126"/>
    </row>
    <row r="6" spans="3:5" ht="18" customHeight="1">
      <c r="C6" s="23" t="s">
        <v>18</v>
      </c>
      <c r="D6" s="126" t="s">
        <v>19</v>
      </c>
      <c r="E6" s="126"/>
    </row>
    <row r="7" spans="3:5" ht="18" customHeight="1" thickBot="1">
      <c r="C7" s="22" t="s">
        <v>7</v>
      </c>
      <c r="D7" s="115" t="s">
        <v>8</v>
      </c>
      <c r="E7" s="115"/>
    </row>
    <row r="8" spans="1:2" ht="27" customHeight="1" thickBot="1">
      <c r="A8" s="116"/>
      <c r="B8" s="116"/>
    </row>
    <row r="9" spans="1:5" s="26" customFormat="1" ht="29.25" customHeight="1" thickBot="1">
      <c r="A9" s="27" t="s">
        <v>63</v>
      </c>
      <c r="B9" s="44" t="s">
        <v>12</v>
      </c>
      <c r="C9" s="45" t="s">
        <v>10</v>
      </c>
      <c r="D9" s="45" t="s">
        <v>29</v>
      </c>
      <c r="E9" s="46" t="s">
        <v>30</v>
      </c>
    </row>
    <row r="10" spans="1:5" s="26" customFormat="1" ht="103.5" customHeight="1">
      <c r="A10" s="124" t="s">
        <v>11</v>
      </c>
      <c r="B10" s="30" t="s">
        <v>13</v>
      </c>
      <c r="C10" s="31"/>
      <c r="D10" s="31" t="s">
        <v>14</v>
      </c>
      <c r="E10" s="32" t="s">
        <v>9</v>
      </c>
    </row>
    <row r="11" spans="1:5" s="26" customFormat="1" ht="103.5" customHeight="1" thickBot="1">
      <c r="A11" s="125"/>
      <c r="B11" s="33" t="s">
        <v>35</v>
      </c>
      <c r="C11" s="34"/>
      <c r="D11" s="34" t="s">
        <v>15</v>
      </c>
      <c r="E11" s="35" t="s">
        <v>9</v>
      </c>
    </row>
    <row r="12" spans="1:5" s="26" customFormat="1" ht="136.5" customHeight="1" thickBot="1">
      <c r="A12" s="28" t="s">
        <v>36</v>
      </c>
      <c r="B12" s="30" t="s">
        <v>37</v>
      </c>
      <c r="C12" s="31"/>
      <c r="D12" s="36" t="s">
        <v>20</v>
      </c>
      <c r="E12" s="32" t="s">
        <v>9</v>
      </c>
    </row>
    <row r="13" spans="1:5" s="26" customFormat="1" ht="29.25" customHeight="1" thickBot="1">
      <c r="A13" s="27" t="s">
        <v>63</v>
      </c>
      <c r="B13" s="44" t="s">
        <v>12</v>
      </c>
      <c r="C13" s="45" t="s">
        <v>10</v>
      </c>
      <c r="D13" s="45" t="s">
        <v>29</v>
      </c>
      <c r="E13" s="46" t="s">
        <v>30</v>
      </c>
    </row>
    <row r="14" spans="1:5" s="26" customFormat="1" ht="109.5" customHeight="1">
      <c r="A14" s="119" t="s">
        <v>36</v>
      </c>
      <c r="B14" s="37" t="s">
        <v>38</v>
      </c>
      <c r="C14" s="38"/>
      <c r="D14" s="38" t="s">
        <v>20</v>
      </c>
      <c r="E14" s="39" t="s">
        <v>9</v>
      </c>
    </row>
    <row r="15" spans="1:5" s="26" customFormat="1" ht="139.5" customHeight="1">
      <c r="A15" s="120"/>
      <c r="B15" s="37" t="s">
        <v>39</v>
      </c>
      <c r="C15" s="38"/>
      <c r="D15" s="38" t="s">
        <v>28</v>
      </c>
      <c r="E15" s="39" t="s">
        <v>9</v>
      </c>
    </row>
    <row r="16" spans="1:5" s="26" customFormat="1" ht="139.5" customHeight="1" thickBot="1">
      <c r="A16" s="121"/>
      <c r="B16" s="33" t="s">
        <v>22</v>
      </c>
      <c r="C16" s="34"/>
      <c r="D16" s="34" t="s">
        <v>27</v>
      </c>
      <c r="E16" s="35" t="s">
        <v>9</v>
      </c>
    </row>
    <row r="17" spans="1:5" s="26" customFormat="1" ht="139.5" customHeight="1">
      <c r="A17" s="119" t="s">
        <v>25</v>
      </c>
      <c r="B17" s="30" t="s">
        <v>40</v>
      </c>
      <c r="C17" s="31"/>
      <c r="D17" s="31" t="s">
        <v>21</v>
      </c>
      <c r="E17" s="32" t="s">
        <v>9</v>
      </c>
    </row>
    <row r="18" spans="1:5" s="26" customFormat="1" ht="139.5" customHeight="1" thickBot="1">
      <c r="A18" s="121"/>
      <c r="B18" s="37" t="s">
        <v>23</v>
      </c>
      <c r="C18" s="38"/>
      <c r="D18" s="38" t="s">
        <v>26</v>
      </c>
      <c r="E18" s="39" t="s">
        <v>9</v>
      </c>
    </row>
    <row r="19" spans="1:5" s="26" customFormat="1" ht="29.25" customHeight="1" thickBot="1">
      <c r="A19" s="27" t="s">
        <v>63</v>
      </c>
      <c r="B19" s="44" t="s">
        <v>12</v>
      </c>
      <c r="C19" s="45" t="s">
        <v>10</v>
      </c>
      <c r="D19" s="45" t="s">
        <v>29</v>
      </c>
      <c r="E19" s="46" t="s">
        <v>30</v>
      </c>
    </row>
    <row r="20" spans="1:5" s="26" customFormat="1" ht="127.5" customHeight="1" thickBot="1">
      <c r="A20" s="29" t="s">
        <v>109</v>
      </c>
      <c r="B20" s="33" t="s">
        <v>24</v>
      </c>
      <c r="C20" s="34"/>
      <c r="D20" s="34" t="s">
        <v>26</v>
      </c>
      <c r="E20" s="35" t="s">
        <v>9</v>
      </c>
    </row>
    <row r="21" spans="1:5" s="26" customFormat="1" ht="127.5" customHeight="1">
      <c r="A21" s="117" t="s">
        <v>41</v>
      </c>
      <c r="B21" s="30" t="s">
        <v>32</v>
      </c>
      <c r="C21" s="31"/>
      <c r="D21" s="40" t="s">
        <v>34</v>
      </c>
      <c r="E21" s="41" t="s">
        <v>9</v>
      </c>
    </row>
    <row r="22" spans="1:5" s="26" customFormat="1" ht="127.5" customHeight="1" thickBot="1">
      <c r="A22" s="118"/>
      <c r="B22" s="33" t="s">
        <v>33</v>
      </c>
      <c r="C22" s="34"/>
      <c r="D22" s="42" t="s">
        <v>34</v>
      </c>
      <c r="E22" s="43" t="s">
        <v>9</v>
      </c>
    </row>
    <row r="24" s="20" customFormat="1" ht="29.25" customHeight="1">
      <c r="A24" s="47" t="s">
        <v>121</v>
      </c>
    </row>
    <row r="25" ht="23.25" customHeight="1">
      <c r="A25" s="61" t="s">
        <v>64</v>
      </c>
    </row>
    <row r="26" ht="23.25" customHeight="1">
      <c r="A26" s="61" t="s">
        <v>107</v>
      </c>
    </row>
    <row r="27" ht="21" customHeight="1">
      <c r="A27" s="61" t="s">
        <v>65</v>
      </c>
    </row>
    <row r="28" ht="21" customHeight="1">
      <c r="A28" s="61" t="s">
        <v>108</v>
      </c>
    </row>
    <row r="29" ht="20.25" customHeight="1">
      <c r="A29" s="61" t="s">
        <v>119</v>
      </c>
    </row>
    <row r="30" ht="20.25" customHeight="1">
      <c r="A30" s="15" t="s">
        <v>120</v>
      </c>
    </row>
    <row r="31" ht="24" customHeight="1">
      <c r="A31" s="61" t="s">
        <v>122</v>
      </c>
    </row>
  </sheetData>
  <sheetProtection/>
  <mergeCells count="11">
    <mergeCell ref="D6:E6"/>
    <mergeCell ref="D7:E7"/>
    <mergeCell ref="A8:B8"/>
    <mergeCell ref="A21:A22"/>
    <mergeCell ref="A14:A16"/>
    <mergeCell ref="A17:A18"/>
    <mergeCell ref="A1:E1"/>
    <mergeCell ref="C3:E3"/>
    <mergeCell ref="D4:E4"/>
    <mergeCell ref="A10:A11"/>
    <mergeCell ref="D5:E5"/>
  </mergeCells>
  <printOptions horizontalCentered="1"/>
  <pageMargins left="0.2755905511811024" right="0.2755905511811024" top="0.9055118110236221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Fruit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Matt Sabre</cp:lastModifiedBy>
  <cp:lastPrinted>2005-12-12T12:12:05Z</cp:lastPrinted>
  <dcterms:created xsi:type="dcterms:W3CDTF">2005-12-02T07:09:56Z</dcterms:created>
  <dcterms:modified xsi:type="dcterms:W3CDTF">2010-02-03T16:38:49Z</dcterms:modified>
  <cp:category/>
  <cp:version/>
  <cp:contentType/>
  <cp:contentStatus/>
</cp:coreProperties>
</file>